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ATC/Desktop/MMR/*レポート/"/>
    </mc:Choice>
  </mc:AlternateContent>
  <bookViews>
    <workbookView xWindow="1360" yWindow="1180" windowWidth="27440" windowHeight="16880" tabRatio="500"/>
  </bookViews>
  <sheets>
    <sheet name="正味財産増減計算書" sheetId="1" r:id="rId1"/>
  </sheets>
  <definedNames>
    <definedName name="_xlnm.Print_Area" localSheetId="0">正味財産増減計算書!$A$1:$S$60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I35" i="1"/>
  <c r="I36" i="1"/>
  <c r="I40" i="1"/>
  <c r="I47" i="1"/>
  <c r="L17" i="1"/>
  <c r="L35" i="1"/>
  <c r="L36" i="1"/>
  <c r="L40" i="1"/>
  <c r="L47" i="1"/>
  <c r="L49" i="1"/>
  <c r="I48" i="1"/>
  <c r="I49" i="1"/>
  <c r="I54" i="1"/>
  <c r="I55" i="1"/>
  <c r="I56" i="1"/>
  <c r="L56" i="1"/>
  <c r="O56" i="1"/>
  <c r="O55" i="1"/>
  <c r="O54" i="1"/>
  <c r="O53" i="1"/>
  <c r="O52" i="1"/>
  <c r="O49" i="1"/>
  <c r="O48" i="1"/>
  <c r="O47" i="1"/>
  <c r="O46" i="1"/>
  <c r="O45" i="1"/>
  <c r="O43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7" i="1"/>
  <c r="O16" i="1"/>
  <c r="O14" i="1"/>
  <c r="O12" i="1"/>
  <c r="O10" i="1"/>
</calcChain>
</file>

<file path=xl/sharedStrings.xml><?xml version="1.0" encoding="utf-8"?>
<sst xmlns="http://schemas.openxmlformats.org/spreadsheetml/2006/main" count="129" uniqueCount="61">
  <si>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5"/>
  </si>
  <si>
    <t>平成３０年　４月　１日から平成 ３１年３月３１日まで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8" eb="19">
      <t>ネン</t>
    </rPh>
    <rPh sb="20" eb="21">
      <t>ガツ</t>
    </rPh>
    <rPh sb="23" eb="24">
      <t>ヒ</t>
    </rPh>
    <phoneticPr fontId="5"/>
  </si>
  <si>
    <t>公益財団法人 三重医学研究振興会</t>
    <rPh sb="0" eb="2">
      <t>コウエキ</t>
    </rPh>
    <rPh sb="2" eb="4">
      <t>ザイダン</t>
    </rPh>
    <rPh sb="4" eb="6">
      <t>ホウジン</t>
    </rPh>
    <rPh sb="7" eb="9">
      <t>ミエ</t>
    </rPh>
    <rPh sb="9" eb="11">
      <t>イガク</t>
    </rPh>
    <rPh sb="11" eb="13">
      <t>ケンキュウ</t>
    </rPh>
    <rPh sb="13" eb="16">
      <t>シンコウカイ</t>
    </rPh>
    <phoneticPr fontId="5"/>
  </si>
  <si>
    <t xml:space="preserve">  （単位：円）</t>
    <rPh sb="3" eb="5">
      <t>タンイ</t>
    </rPh>
    <rPh sb="6" eb="7">
      <t>エン</t>
    </rPh>
    <phoneticPr fontId="5"/>
  </si>
  <si>
    <t>科     　　　　　目</t>
    <phoneticPr fontId="5"/>
  </si>
  <si>
    <t>当年度</t>
    <rPh sb="0" eb="1">
      <t>トウ</t>
    </rPh>
    <rPh sb="1" eb="3">
      <t>ネンド</t>
    </rPh>
    <phoneticPr fontId="5"/>
  </si>
  <si>
    <t>前年度</t>
    <rPh sb="0" eb="2">
      <t>ゼンネン</t>
    </rPh>
    <phoneticPr fontId="5"/>
  </si>
  <si>
    <t>差　　　異</t>
    <rPh sb="0" eb="1">
      <t>サ</t>
    </rPh>
    <rPh sb="4" eb="5">
      <t>イ</t>
    </rPh>
    <phoneticPr fontId="5"/>
  </si>
  <si>
    <t>　　備　　考</t>
    <rPh sb="2" eb="3">
      <t>ビ</t>
    </rPh>
    <rPh sb="5" eb="6">
      <t>コウ</t>
    </rPh>
    <phoneticPr fontId="5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</si>
  <si>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phoneticPr fontId="5"/>
  </si>
  <si>
    <t>１．経常増減の部</t>
    <rPh sb="2" eb="4">
      <t>ケイジョウ</t>
    </rPh>
    <rPh sb="4" eb="6">
      <t>ゾウゲン</t>
    </rPh>
    <rPh sb="7" eb="8">
      <t>ブ</t>
    </rPh>
    <phoneticPr fontId="5"/>
  </si>
  <si>
    <t>（１）経常収益</t>
    <rPh sb="3" eb="5">
      <t>ケイジョウ</t>
    </rPh>
    <rPh sb="5" eb="7">
      <t>シュウエキ</t>
    </rPh>
    <phoneticPr fontId="5"/>
  </si>
  <si>
    <t>基本財産運用益</t>
    <rPh sb="0" eb="2">
      <t>キホン</t>
    </rPh>
    <rPh sb="2" eb="4">
      <t>ザイサン</t>
    </rPh>
    <rPh sb="4" eb="6">
      <t>ウンヨウ</t>
    </rPh>
    <rPh sb="6" eb="7">
      <t>エキ</t>
    </rPh>
    <phoneticPr fontId="5"/>
  </si>
  <si>
    <t>　</t>
    <phoneticPr fontId="5"/>
  </si>
  <si>
    <t>　　</t>
    <phoneticPr fontId="5"/>
  </si>
  <si>
    <t>基本財産受取利息</t>
    <rPh sb="0" eb="2">
      <t>キホン</t>
    </rPh>
    <rPh sb="2" eb="4">
      <t>ザイサン</t>
    </rPh>
    <rPh sb="4" eb="6">
      <t>ウケトリ</t>
    </rPh>
    <rPh sb="6" eb="8">
      <t>リソク</t>
    </rPh>
    <phoneticPr fontId="5"/>
  </si>
  <si>
    <t>特定資産運用益</t>
    <rPh sb="0" eb="2">
      <t>トクテイ</t>
    </rPh>
    <rPh sb="2" eb="4">
      <t>シサン</t>
    </rPh>
    <rPh sb="4" eb="7">
      <t>ウンヨウエキ</t>
    </rPh>
    <phoneticPr fontId="5"/>
  </si>
  <si>
    <t>特定資産受取利息</t>
    <rPh sb="0" eb="2">
      <t>トクテイ</t>
    </rPh>
    <rPh sb="2" eb="4">
      <t>シサン</t>
    </rPh>
    <rPh sb="4" eb="6">
      <t>ウケトリ</t>
    </rPh>
    <rPh sb="6" eb="8">
      <t>リソク</t>
    </rPh>
    <phoneticPr fontId="5"/>
  </si>
  <si>
    <t>寄附金</t>
    <rPh sb="0" eb="3">
      <t>キフキン</t>
    </rPh>
    <phoneticPr fontId="5"/>
  </si>
  <si>
    <t>受取寄附金</t>
    <rPh sb="0" eb="2">
      <t>ウケトリ</t>
    </rPh>
    <rPh sb="2" eb="5">
      <t>キフキン</t>
    </rPh>
    <phoneticPr fontId="5"/>
  </si>
  <si>
    <t>雑　　収　　益</t>
    <rPh sb="0" eb="1">
      <t>ザツ</t>
    </rPh>
    <rPh sb="3" eb="4">
      <t>オサム</t>
    </rPh>
    <rPh sb="6" eb="7">
      <t>エキ</t>
    </rPh>
    <phoneticPr fontId="5"/>
  </si>
  <si>
    <t>経常収益計</t>
    <rPh sb="0" eb="2">
      <t>ケイジョウ</t>
    </rPh>
    <rPh sb="2" eb="4">
      <t>シュウエキ</t>
    </rPh>
    <rPh sb="4" eb="5">
      <t>ケイ</t>
    </rPh>
    <phoneticPr fontId="5"/>
  </si>
  <si>
    <t>（２）経常費用</t>
    <rPh sb="3" eb="5">
      <t>ケイジョウ</t>
    </rPh>
    <rPh sb="5" eb="7">
      <t>ヒヨウ</t>
    </rPh>
    <phoneticPr fontId="5"/>
  </si>
  <si>
    <t>事　業　費　</t>
    <phoneticPr fontId="5"/>
  </si>
  <si>
    <t>　</t>
    <phoneticPr fontId="5"/>
  </si>
  <si>
    <t xml:space="preserve">医 学 研 究 助 成費 </t>
    <rPh sb="0" eb="1">
      <t>イ</t>
    </rPh>
    <rPh sb="2" eb="3">
      <t>ガク</t>
    </rPh>
    <rPh sb="4" eb="5">
      <t>ケン</t>
    </rPh>
    <rPh sb="6" eb="7">
      <t>キワム</t>
    </rPh>
    <rPh sb="8" eb="9">
      <t>スケ</t>
    </rPh>
    <rPh sb="10" eb="11">
      <t>シゲル</t>
    </rPh>
    <rPh sb="11" eb="12">
      <t>ヒ</t>
    </rPh>
    <phoneticPr fontId="5"/>
  </si>
  <si>
    <t xml:space="preserve">学 術 講 演 等 </t>
    <rPh sb="0" eb="1">
      <t>ガク</t>
    </rPh>
    <rPh sb="2" eb="3">
      <t>ジュツ</t>
    </rPh>
    <rPh sb="4" eb="5">
      <t>コウ</t>
    </rPh>
    <rPh sb="6" eb="7">
      <t>エン</t>
    </rPh>
    <rPh sb="8" eb="9">
      <t>トウ</t>
    </rPh>
    <phoneticPr fontId="5"/>
  </si>
  <si>
    <t>県民に対する健康教育事業費　</t>
    <rPh sb="0" eb="2">
      <t>ケンミン</t>
    </rPh>
    <rPh sb="3" eb="4">
      <t>タイ</t>
    </rPh>
    <rPh sb="6" eb="8">
      <t>ケンコウ</t>
    </rPh>
    <rPh sb="8" eb="10">
      <t>キョウイク</t>
    </rPh>
    <rPh sb="10" eb="12">
      <t>ジギョウ</t>
    </rPh>
    <rPh sb="12" eb="13">
      <t>ヒ</t>
    </rPh>
    <phoneticPr fontId="5"/>
  </si>
  <si>
    <t>医療従事者研修活動助成費　</t>
    <rPh sb="0" eb="2">
      <t>イリョウ</t>
    </rPh>
    <rPh sb="2" eb="4">
      <t>ジュウジ</t>
    </rPh>
    <rPh sb="4" eb="5">
      <t>シャ</t>
    </rPh>
    <rPh sb="5" eb="7">
      <t>ケンシュウ</t>
    </rPh>
    <rPh sb="7" eb="9">
      <t>カツドウ</t>
    </rPh>
    <rPh sb="9" eb="11">
      <t>ジョセイ</t>
    </rPh>
    <rPh sb="11" eb="12">
      <t>ヒ</t>
    </rPh>
    <phoneticPr fontId="5"/>
  </si>
  <si>
    <t>諸謝金</t>
    <rPh sb="0" eb="1">
      <t>ショ</t>
    </rPh>
    <rPh sb="1" eb="3">
      <t>シャキン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</si>
  <si>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</si>
  <si>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管　理　費　</t>
    <rPh sb="0" eb="1">
      <t>カン</t>
    </rPh>
    <rPh sb="2" eb="3">
      <t>リ</t>
    </rPh>
    <rPh sb="4" eb="5">
      <t>ヒ</t>
    </rPh>
    <phoneticPr fontId="5"/>
  </si>
  <si>
    <t xml:space="preserve"> </t>
    <phoneticPr fontId="5"/>
  </si>
  <si>
    <t>　</t>
    <phoneticPr fontId="5"/>
  </si>
  <si>
    <t>　　</t>
    <phoneticPr fontId="5"/>
  </si>
  <si>
    <t>給　料　手　当　</t>
    <rPh sb="0" eb="1">
      <t>キュウ</t>
    </rPh>
    <rPh sb="2" eb="3">
      <t>リョウ</t>
    </rPh>
    <rPh sb="4" eb="5">
      <t>テ</t>
    </rPh>
    <rPh sb="6" eb="7">
      <t>トウ</t>
    </rPh>
    <phoneticPr fontId="5"/>
  </si>
  <si>
    <t xml:space="preserve">会　 議　 費　 </t>
    <rPh sb="0" eb="1">
      <t>カイ</t>
    </rPh>
    <rPh sb="3" eb="4">
      <t>ギ</t>
    </rPh>
    <rPh sb="6" eb="7">
      <t>ヒ</t>
    </rPh>
    <phoneticPr fontId="5"/>
  </si>
  <si>
    <t xml:space="preserve">旅 費 交 通 費 </t>
    <phoneticPr fontId="5"/>
  </si>
  <si>
    <t xml:space="preserve">通 信 運 搬 費 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phoneticPr fontId="5"/>
  </si>
  <si>
    <t>消　耗　品　費　</t>
    <rPh sb="0" eb="1">
      <t>ケ</t>
    </rPh>
    <rPh sb="2" eb="3">
      <t>モウ</t>
    </rPh>
    <rPh sb="4" eb="5">
      <t>ヒン</t>
    </rPh>
    <rPh sb="6" eb="7">
      <t>ヒ</t>
    </rPh>
    <phoneticPr fontId="5"/>
  </si>
  <si>
    <t>雑　　費</t>
    <rPh sb="0" eb="1">
      <t>ザツ</t>
    </rPh>
    <rPh sb="3" eb="4">
      <t>ヒ</t>
    </rPh>
    <phoneticPr fontId="5"/>
  </si>
  <si>
    <t>経常費用計</t>
    <rPh sb="0" eb="2">
      <t>ケイジョウ</t>
    </rPh>
    <rPh sb="2" eb="4">
      <t>ヒヨウ</t>
    </rPh>
    <rPh sb="4" eb="5">
      <t>ケイ</t>
    </rPh>
    <phoneticPr fontId="5"/>
  </si>
  <si>
    <t>評価損益等調整前当期経常増減額</t>
  </si>
  <si>
    <t>特定資産評価損益等</t>
    <rPh sb="0" eb="2">
      <t>トクテイ</t>
    </rPh>
    <rPh sb="2" eb="4">
      <t>シサン</t>
    </rPh>
    <rPh sb="4" eb="6">
      <t>ヒョウカ</t>
    </rPh>
    <phoneticPr fontId="5"/>
  </si>
  <si>
    <t>評価損益等計</t>
  </si>
  <si>
    <t>当期経常増減額</t>
    <rPh sb="2" eb="4">
      <t>ケイジョウ</t>
    </rPh>
    <rPh sb="4" eb="7">
      <t>ゾウゲンガク</t>
    </rPh>
    <phoneticPr fontId="5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</si>
  <si>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5"/>
  </si>
  <si>
    <t>（１）経常外収益</t>
    <rPh sb="3" eb="5">
      <t>ケイジョウ</t>
    </rPh>
    <rPh sb="5" eb="6">
      <t>ガイ</t>
    </rPh>
    <rPh sb="6" eb="8">
      <t>シュウエキ</t>
    </rPh>
    <phoneticPr fontId="5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</si>
  <si>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5"/>
  </si>
  <si>
    <t>（２）経常外費用</t>
    <rPh sb="3" eb="5">
      <t>ケイジョウ</t>
    </rPh>
    <rPh sb="5" eb="6">
      <t>ガイ</t>
    </rPh>
    <rPh sb="6" eb="8">
      <t>ヒヨウ</t>
    </rPh>
    <phoneticPr fontId="5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</si>
  <si>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5"/>
  </si>
  <si>
    <t>当期経常外増減額</t>
    <rPh sb="2" eb="4">
      <t>ケイジョウ</t>
    </rPh>
    <rPh sb="4" eb="5">
      <t>ガイ</t>
    </rPh>
    <rPh sb="5" eb="8">
      <t>ゾウゲンガク</t>
    </rPh>
    <phoneticPr fontId="5"/>
  </si>
  <si>
    <t>　</t>
    <phoneticPr fontId="1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</si>
  <si>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5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</si>
  <si>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5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</si>
  <si>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5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</si>
  <si>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5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</si>
  <si>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5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</si>
  <si>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5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</si>
  <si>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5"/>
  </si>
  <si>
    <t>Ⅲ正味財産期末残高</t>
    <rPh sb="1" eb="3">
      <t>ショウミ</t>
    </rPh>
    <rPh sb="3" eb="5">
      <t>ザイサン</t>
    </rPh>
    <rPh sb="5" eb="7">
      <t>キマツ</t>
    </rPh>
    <rPh sb="7" eb="9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</si>
</sst>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_ "/>
  </numFmts>
  <fonts count="13" x14ac:knownFonts="1"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6" fontId="1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2" fillId="0" borderId="0" xfId="2" applyFont="1" applyAlignment="1"/>
    <xf numFmtId="0" fontId="4" fillId="0" borderId="0" xfId="2" applyFont="1" applyAlignment="1">
      <alignment horizontal="center"/>
    </xf>
    <xf numFmtId="0" fontId="6" fillId="0" borderId="0" xfId="2" applyFont="1" applyAlignment="1"/>
    <xf numFmtId="0" fontId="6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/>
    <xf numFmtId="0" fontId="6" fillId="0" borderId="0" xfId="2" applyFont="1" applyAlignment="1"/>
    <xf numFmtId="0" fontId="7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/>
    </xf>
    <xf numFmtId="0" fontId="6" fillId="0" borderId="1" xfId="2" applyFont="1" applyBorder="1"/>
    <xf numFmtId="0" fontId="6" fillId="0" borderId="0" xfId="2" applyFont="1" applyBorder="1"/>
    <xf numFmtId="0" fontId="7" fillId="0" borderId="0" xfId="2" applyFont="1" applyBorder="1"/>
    <xf numFmtId="0" fontId="8" fillId="0" borderId="2" xfId="2" applyFont="1" applyBorder="1" applyAlignment="1">
      <alignment horizontal="center"/>
    </xf>
    <xf numFmtId="0" fontId="7" fillId="0" borderId="3" xfId="2" applyFont="1" applyBorder="1" applyAlignment="1"/>
    <xf numFmtId="0" fontId="9" fillId="0" borderId="4" xfId="2" applyFont="1" applyBorder="1" applyAlignment="1"/>
    <xf numFmtId="0" fontId="9" fillId="0" borderId="3" xfId="2" applyFont="1" applyBorder="1" applyAlignment="1"/>
    <xf numFmtId="41" fontId="8" fillId="0" borderId="3" xfId="3" applyNumberFormat="1" applyFont="1" applyBorder="1" applyAlignment="1">
      <alignment horizontal="center"/>
    </xf>
    <xf numFmtId="41" fontId="8" fillId="0" borderId="4" xfId="3" applyNumberFormat="1" applyFont="1" applyBorder="1" applyAlignment="1">
      <alignment horizontal="center"/>
    </xf>
    <xf numFmtId="41" fontId="8" fillId="0" borderId="2" xfId="3" applyNumberFormat="1" applyFont="1" applyBorder="1" applyAlignment="1">
      <alignment horizontal="right"/>
    </xf>
    <xf numFmtId="0" fontId="6" fillId="0" borderId="4" xfId="2" applyFont="1" applyBorder="1"/>
    <xf numFmtId="0" fontId="8" fillId="0" borderId="5" xfId="2" applyFont="1" applyBorder="1"/>
    <xf numFmtId="0" fontId="6" fillId="0" borderId="6" xfId="2" applyFont="1" applyBorder="1"/>
    <xf numFmtId="0" fontId="8" fillId="0" borderId="0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right"/>
    </xf>
    <xf numFmtId="176" fontId="8" fillId="0" borderId="8" xfId="3" applyNumberFormat="1" applyFont="1" applyBorder="1" applyAlignment="1"/>
    <xf numFmtId="176" fontId="8" fillId="0" borderId="9" xfId="3" applyNumberFormat="1" applyFont="1" applyBorder="1" applyAlignment="1">
      <alignment horizontal="left"/>
    </xf>
    <xf numFmtId="176" fontId="8" fillId="0" borderId="7" xfId="3" applyNumberFormat="1" applyFont="1" applyBorder="1" applyAlignment="1">
      <alignment horizontal="right"/>
    </xf>
    <xf numFmtId="176" fontId="8" fillId="0" borderId="8" xfId="3" applyNumberFormat="1" applyFont="1" applyBorder="1" applyAlignment="1">
      <alignment horizontal="centerContinuous"/>
    </xf>
    <xf numFmtId="38" fontId="8" fillId="0" borderId="9" xfId="3" applyFont="1" applyBorder="1" applyAlignment="1">
      <alignment horizontal="left"/>
    </xf>
    <xf numFmtId="38" fontId="8" fillId="0" borderId="7" xfId="3" applyFont="1" applyBorder="1" applyAlignment="1">
      <alignment horizontal="left"/>
    </xf>
    <xf numFmtId="38" fontId="8" fillId="0" borderId="9" xfId="3" applyFont="1" applyBorder="1" applyAlignment="1">
      <alignment horizontal="centerContinuous"/>
    </xf>
    <xf numFmtId="0" fontId="7" fillId="0" borderId="10" xfId="2" applyFont="1" applyBorder="1"/>
    <xf numFmtId="0" fontId="8" fillId="0" borderId="10" xfId="2" applyFont="1" applyBorder="1" applyAlignment="1">
      <alignment horizontal="right"/>
    </xf>
    <xf numFmtId="176" fontId="8" fillId="0" borderId="0" xfId="3" applyNumberFormat="1" applyFont="1" applyBorder="1" applyAlignment="1"/>
    <xf numFmtId="176" fontId="8" fillId="0" borderId="6" xfId="3" applyNumberFormat="1" applyFont="1" applyBorder="1" applyAlignment="1">
      <alignment horizontal="left"/>
    </xf>
    <xf numFmtId="176" fontId="8" fillId="0" borderId="10" xfId="3" applyNumberFormat="1" applyFont="1" applyBorder="1" applyAlignment="1">
      <alignment horizontal="right"/>
    </xf>
    <xf numFmtId="176" fontId="8" fillId="0" borderId="0" xfId="3" applyNumberFormat="1" applyFont="1" applyBorder="1" applyAlignment="1">
      <alignment horizontal="centerContinuous"/>
    </xf>
    <xf numFmtId="38" fontId="8" fillId="0" borderId="6" xfId="3" applyFont="1" applyBorder="1" applyAlignment="1">
      <alignment horizontal="left"/>
    </xf>
    <xf numFmtId="38" fontId="8" fillId="0" borderId="10" xfId="3" applyFont="1" applyBorder="1" applyAlignment="1">
      <alignment horizontal="left"/>
    </xf>
    <xf numFmtId="38" fontId="8" fillId="0" borderId="6" xfId="3" applyFont="1" applyBorder="1" applyAlignment="1">
      <alignment horizontal="centerContinuous"/>
    </xf>
    <xf numFmtId="0" fontId="7" fillId="0" borderId="6" xfId="2" applyFont="1" applyBorder="1"/>
    <xf numFmtId="0" fontId="7" fillId="0" borderId="10" xfId="2" applyFont="1" applyBorder="1" applyAlignment="1">
      <alignment horizontal="right"/>
    </xf>
    <xf numFmtId="176" fontId="7" fillId="0" borderId="0" xfId="3" applyNumberFormat="1" applyFont="1" applyBorder="1"/>
    <xf numFmtId="176" fontId="7" fillId="0" borderId="6" xfId="3" applyNumberFormat="1" applyFont="1" applyBorder="1" applyAlignment="1">
      <alignment horizontal="left"/>
    </xf>
    <xf numFmtId="176" fontId="7" fillId="0" borderId="10" xfId="3" applyNumberFormat="1" applyFont="1" applyBorder="1" applyAlignment="1">
      <alignment horizontal="right"/>
    </xf>
    <xf numFmtId="38" fontId="7" fillId="0" borderId="6" xfId="3" applyFont="1" applyBorder="1" applyAlignment="1">
      <alignment horizontal="left"/>
    </xf>
    <xf numFmtId="38" fontId="7" fillId="0" borderId="10" xfId="3" applyFont="1" applyBorder="1" applyAlignment="1">
      <alignment horizontal="left"/>
    </xf>
    <xf numFmtId="38" fontId="6" fillId="0" borderId="6" xfId="3" applyFont="1" applyBorder="1"/>
    <xf numFmtId="0" fontId="7" fillId="0" borderId="0" xfId="2" applyFont="1" applyBorder="1" applyAlignment="1"/>
    <xf numFmtId="0" fontId="7" fillId="0" borderId="0" xfId="2" applyFont="1" applyAlignment="1"/>
    <xf numFmtId="3" fontId="7" fillId="0" borderId="0" xfId="1" applyNumberFormat="1" applyFont="1" applyBorder="1" applyAlignment="1"/>
    <xf numFmtId="3" fontId="7" fillId="0" borderId="6" xfId="1" applyNumberFormat="1" applyFont="1" applyBorder="1" applyAlignment="1">
      <alignment horizontal="left"/>
    </xf>
    <xf numFmtId="3" fontId="7" fillId="0" borderId="0" xfId="1" applyNumberFormat="1" applyFont="1" applyBorder="1" applyAlignment="1">
      <alignment horizontal="right"/>
    </xf>
    <xf numFmtId="176" fontId="7" fillId="0" borderId="0" xfId="1" applyNumberFormat="1" applyFont="1" applyBorder="1" applyAlignment="1"/>
    <xf numFmtId="176" fontId="7" fillId="0" borderId="6" xfId="3" applyNumberFormat="1" applyFont="1" applyBorder="1" applyAlignment="1">
      <alignment horizontal="left" wrapText="1"/>
    </xf>
    <xf numFmtId="176" fontId="7" fillId="0" borderId="10" xfId="3" applyNumberFormat="1" applyFont="1" applyBorder="1" applyAlignment="1">
      <alignment horizontal="left" wrapText="1"/>
    </xf>
    <xf numFmtId="177" fontId="6" fillId="0" borderId="6" xfId="3" applyNumberFormat="1" applyFont="1" applyBorder="1"/>
    <xf numFmtId="3" fontId="7" fillId="0" borderId="10" xfId="1" applyNumberFormat="1" applyFont="1" applyBorder="1" applyAlignment="1">
      <alignment horizontal="right"/>
    </xf>
    <xf numFmtId="177" fontId="7" fillId="0" borderId="6" xfId="3" applyNumberFormat="1" applyFont="1" applyBorder="1" applyAlignment="1">
      <alignment horizontal="left"/>
    </xf>
    <xf numFmtId="177" fontId="7" fillId="0" borderId="10" xfId="3" applyNumberFormat="1" applyFont="1" applyBorder="1" applyAlignment="1">
      <alignment horizontal="left"/>
    </xf>
    <xf numFmtId="0" fontId="7" fillId="0" borderId="0" xfId="2" applyFont="1" applyBorder="1" applyAlignment="1"/>
    <xf numFmtId="0" fontId="6" fillId="0" borderId="6" xfId="3" applyNumberFormat="1" applyFont="1" applyBorder="1"/>
    <xf numFmtId="0" fontId="7" fillId="0" borderId="11" xfId="2" applyFont="1" applyBorder="1" applyAlignment="1">
      <alignment horizontal="right"/>
    </xf>
    <xf numFmtId="3" fontId="7" fillId="0" borderId="12" xfId="1" applyNumberFormat="1" applyFont="1" applyBorder="1" applyAlignment="1"/>
    <xf numFmtId="3" fontId="7" fillId="0" borderId="13" xfId="1" applyNumberFormat="1" applyFont="1" applyBorder="1" applyAlignment="1">
      <alignment horizontal="left"/>
    </xf>
    <xf numFmtId="3" fontId="7" fillId="0" borderId="11" xfId="1" applyNumberFormat="1" applyFont="1" applyBorder="1" applyAlignment="1">
      <alignment horizontal="right"/>
    </xf>
    <xf numFmtId="176" fontId="7" fillId="0" borderId="12" xfId="1" applyNumberFormat="1" applyFont="1" applyBorder="1" applyAlignment="1"/>
    <xf numFmtId="177" fontId="7" fillId="0" borderId="13" xfId="3" applyNumberFormat="1" applyFont="1" applyBorder="1" applyAlignment="1">
      <alignment horizontal="left"/>
    </xf>
    <xf numFmtId="0" fontId="7" fillId="0" borderId="6" xfId="2" applyFont="1" applyBorder="1" applyAlignment="1"/>
    <xf numFmtId="38" fontId="7" fillId="0" borderId="0" xfId="1" applyFont="1" applyBorder="1" applyAlignment="1"/>
    <xf numFmtId="38" fontId="7" fillId="0" borderId="6" xfId="1" applyFont="1" applyBorder="1" applyAlignment="1">
      <alignment horizontal="left"/>
    </xf>
    <xf numFmtId="38" fontId="7" fillId="0" borderId="10" xfId="1" applyFont="1" applyBorder="1" applyAlignment="1">
      <alignment horizontal="right"/>
    </xf>
    <xf numFmtId="177" fontId="7" fillId="0" borderId="6" xfId="3" applyNumberFormat="1" applyFont="1" applyBorder="1" applyAlignment="1">
      <alignment horizontal="left" wrapText="1"/>
    </xf>
    <xf numFmtId="177" fontId="7" fillId="0" borderId="10" xfId="3" applyNumberFormat="1" applyFont="1" applyBorder="1" applyAlignment="1">
      <alignment horizontal="left" wrapText="1"/>
    </xf>
    <xf numFmtId="0" fontId="7" fillId="0" borderId="0" xfId="2" applyFont="1" applyBorder="1" applyAlignment="1">
      <alignment horizontal="distributed" shrinkToFit="1"/>
    </xf>
    <xf numFmtId="0" fontId="0" fillId="0" borderId="0" xfId="0" applyAlignment="1">
      <alignment horizontal="distributed" shrinkToFit="1"/>
    </xf>
    <xf numFmtId="0" fontId="6" fillId="0" borderId="6" xfId="2" applyFont="1" applyBorder="1" applyAlignment="1"/>
    <xf numFmtId="0" fontId="7" fillId="0" borderId="0" xfId="2" applyFont="1" applyAlignment="1">
      <alignment horizontal="distributed" shrinkToFit="1"/>
    </xf>
    <xf numFmtId="177" fontId="6" fillId="0" borderId="6" xfId="3" applyNumberFormat="1" applyFont="1" applyBorder="1" applyAlignment="1">
      <alignment horizontal="left"/>
    </xf>
    <xf numFmtId="0" fontId="7" fillId="0" borderId="0" xfId="2" applyFont="1" applyFill="1" applyBorder="1" applyAlignment="1"/>
    <xf numFmtId="0" fontId="0" fillId="0" borderId="0" xfId="0" applyAlignment="1">
      <alignment vertical="center" shrinkToFit="1"/>
    </xf>
    <xf numFmtId="0" fontId="6" fillId="0" borderId="0" xfId="2" applyFont="1" applyFill="1" applyBorder="1" applyAlignment="1"/>
    <xf numFmtId="0" fontId="7" fillId="0" borderId="0" xfId="2" applyFont="1" applyFill="1" applyBorder="1" applyAlignment="1">
      <alignment horizontal="distributed"/>
    </xf>
    <xf numFmtId="0" fontId="7" fillId="0" borderId="0" xfId="2" applyFont="1" applyAlignment="1">
      <alignment horizontal="distributed"/>
    </xf>
    <xf numFmtId="0" fontId="7" fillId="0" borderId="6" xfId="2" applyFont="1" applyBorder="1" applyAlignment="1">
      <alignment horizontal="distributed" indent="1"/>
    </xf>
    <xf numFmtId="38" fontId="7" fillId="0" borderId="12" xfId="1" applyFont="1" applyBorder="1" applyAlignment="1"/>
    <xf numFmtId="38" fontId="7" fillId="0" borderId="13" xfId="1" applyFont="1" applyBorder="1" applyAlignment="1">
      <alignment horizontal="left"/>
    </xf>
    <xf numFmtId="38" fontId="7" fillId="0" borderId="11" xfId="1" applyFont="1" applyBorder="1" applyAlignment="1">
      <alignment horizontal="right"/>
    </xf>
    <xf numFmtId="41" fontId="6" fillId="0" borderId="6" xfId="3" applyNumberFormat="1" applyFont="1" applyBorder="1"/>
    <xf numFmtId="176" fontId="7" fillId="0" borderId="12" xfId="3" applyNumberFormat="1" applyFont="1" applyBorder="1"/>
    <xf numFmtId="0" fontId="7" fillId="0" borderId="14" xfId="2" applyFont="1" applyBorder="1" applyAlignment="1">
      <alignment horizontal="right"/>
    </xf>
    <xf numFmtId="176" fontId="7" fillId="0" borderId="15" xfId="3" applyNumberFormat="1" applyFont="1" applyBorder="1"/>
    <xf numFmtId="38" fontId="7" fillId="0" borderId="16" xfId="1" applyFont="1" applyBorder="1" applyAlignment="1">
      <alignment horizontal="left"/>
    </xf>
    <xf numFmtId="38" fontId="7" fillId="0" borderId="14" xfId="1" applyFont="1" applyBorder="1" applyAlignment="1">
      <alignment horizontal="right"/>
    </xf>
    <xf numFmtId="176" fontId="7" fillId="0" borderId="15" xfId="1" applyNumberFormat="1" applyFont="1" applyBorder="1" applyAlignment="1"/>
    <xf numFmtId="177" fontId="7" fillId="0" borderId="16" xfId="3" applyNumberFormat="1" applyFont="1" applyBorder="1" applyAlignment="1">
      <alignment horizontal="left"/>
    </xf>
    <xf numFmtId="0" fontId="7" fillId="0" borderId="17" xfId="2" applyFont="1" applyBorder="1" applyAlignment="1">
      <alignment horizontal="right"/>
    </xf>
    <xf numFmtId="176" fontId="7" fillId="0" borderId="18" xfId="3" applyNumberFormat="1" applyFont="1" applyBorder="1"/>
    <xf numFmtId="38" fontId="7" fillId="0" borderId="19" xfId="1" applyFont="1" applyBorder="1" applyAlignment="1">
      <alignment horizontal="left"/>
    </xf>
    <xf numFmtId="38" fontId="7" fillId="0" borderId="17" xfId="1" applyFont="1" applyBorder="1" applyAlignment="1">
      <alignment horizontal="right"/>
    </xf>
    <xf numFmtId="176" fontId="7" fillId="0" borderId="18" xfId="1" applyNumberFormat="1" applyFont="1" applyBorder="1" applyAlignment="1"/>
    <xf numFmtId="177" fontId="7" fillId="0" borderId="19" xfId="3" applyNumberFormat="1" applyFont="1" applyBorder="1" applyAlignment="1">
      <alignment horizontal="left"/>
    </xf>
    <xf numFmtId="0" fontId="7" fillId="0" borderId="0" xfId="2" applyFont="1" applyFill="1" applyBorder="1" applyAlignment="1"/>
    <xf numFmtId="176" fontId="7" fillId="0" borderId="12" xfId="2" applyNumberFormat="1" applyFont="1" applyBorder="1"/>
    <xf numFmtId="176" fontId="7" fillId="0" borderId="13" xfId="3" applyNumberFormat="1" applyFont="1" applyBorder="1" applyAlignment="1">
      <alignment horizontal="left"/>
    </xf>
    <xf numFmtId="176" fontId="7" fillId="0" borderId="11" xfId="3" applyNumberFormat="1" applyFont="1" applyBorder="1" applyAlignment="1">
      <alignment horizontal="right"/>
    </xf>
    <xf numFmtId="176" fontId="7" fillId="0" borderId="13" xfId="2" applyNumberFormat="1" applyFont="1" applyBorder="1" applyAlignment="1">
      <alignment horizontal="left"/>
    </xf>
    <xf numFmtId="41" fontId="7" fillId="0" borderId="13" xfId="3" applyNumberFormat="1" applyFont="1" applyBorder="1" applyAlignment="1">
      <alignment horizontal="left"/>
    </xf>
    <xf numFmtId="41" fontId="7" fillId="0" borderId="10" xfId="3" applyNumberFormat="1" applyFont="1" applyBorder="1" applyAlignment="1">
      <alignment horizontal="left"/>
    </xf>
    <xf numFmtId="176" fontId="7" fillId="0" borderId="0" xfId="2" applyNumberFormat="1" applyFont="1" applyBorder="1"/>
    <xf numFmtId="176" fontId="7" fillId="0" borderId="6" xfId="2" applyNumberFormat="1" applyFont="1" applyBorder="1" applyAlignment="1">
      <alignment horizontal="left"/>
    </xf>
    <xf numFmtId="41" fontId="6" fillId="0" borderId="0" xfId="2" applyNumberFormat="1" applyFont="1" applyBorder="1"/>
    <xf numFmtId="177" fontId="7" fillId="0" borderId="13" xfId="3" applyNumberFormat="1" applyFont="1" applyBorder="1" applyAlignment="1">
      <alignment horizontal="left" wrapText="1"/>
    </xf>
    <xf numFmtId="176" fontId="7" fillId="0" borderId="11" xfId="2" applyNumberFormat="1" applyFont="1" applyBorder="1" applyAlignment="1">
      <alignment horizontal="right"/>
    </xf>
    <xf numFmtId="177" fontId="7" fillId="0" borderId="13" xfId="2" applyNumberFormat="1" applyFont="1" applyBorder="1" applyAlignment="1">
      <alignment horizontal="left"/>
    </xf>
    <xf numFmtId="177" fontId="7" fillId="0" borderId="10" xfId="2" applyNumberFormat="1" applyFont="1" applyBorder="1" applyAlignment="1">
      <alignment horizontal="left"/>
    </xf>
    <xf numFmtId="38" fontId="7" fillId="0" borderId="0" xfId="1" applyFont="1" applyAlignment="1"/>
    <xf numFmtId="177" fontId="7" fillId="0" borderId="6" xfId="2" applyNumberFormat="1" applyFont="1" applyBorder="1" applyAlignment="1">
      <alignment horizontal="left"/>
    </xf>
    <xf numFmtId="0" fontId="7" fillId="0" borderId="20" xfId="2" applyFont="1" applyBorder="1"/>
    <xf numFmtId="0" fontId="7" fillId="0" borderId="1" xfId="2" applyFont="1" applyBorder="1"/>
    <xf numFmtId="0" fontId="7" fillId="0" borderId="21" xfId="2" applyFont="1" applyBorder="1"/>
    <xf numFmtId="0" fontId="7" fillId="0" borderId="20" xfId="2" applyFont="1" applyBorder="1" applyAlignment="1">
      <alignment horizontal="right"/>
    </xf>
    <xf numFmtId="176" fontId="7" fillId="0" borderId="1" xfId="3" applyNumberFormat="1" applyFont="1" applyBorder="1"/>
    <xf numFmtId="176" fontId="7" fillId="0" borderId="21" xfId="3" applyNumberFormat="1" applyFont="1" applyBorder="1" applyAlignment="1">
      <alignment horizontal="left"/>
    </xf>
    <xf numFmtId="177" fontId="7" fillId="0" borderId="20" xfId="3" applyNumberFormat="1" applyFont="1" applyBorder="1" applyAlignment="1">
      <alignment horizontal="right"/>
    </xf>
    <xf numFmtId="177" fontId="7" fillId="0" borderId="21" xfId="3" applyNumberFormat="1" applyFont="1" applyBorder="1" applyAlignment="1">
      <alignment horizontal="left"/>
    </xf>
    <xf numFmtId="177" fontId="7" fillId="0" borderId="20" xfId="3" applyNumberFormat="1" applyFont="1" applyBorder="1" applyAlignment="1">
      <alignment horizontal="left"/>
    </xf>
    <xf numFmtId="0" fontId="6" fillId="0" borderId="21" xfId="2" applyFont="1" applyBorder="1"/>
    <xf numFmtId="41" fontId="7" fillId="0" borderId="0" xfId="3" applyNumberFormat="1" applyFont="1" applyBorder="1" applyAlignment="1">
      <alignment horizontal="right"/>
    </xf>
    <xf numFmtId="41" fontId="6" fillId="0" borderId="0" xfId="3" applyNumberFormat="1" applyFont="1" applyBorder="1"/>
    <xf numFmtId="41" fontId="7" fillId="0" borderId="0" xfId="3" applyNumberFormat="1" applyFont="1" applyBorder="1" applyAlignment="1">
      <alignment horizontal="left"/>
    </xf>
    <xf numFmtId="0" fontId="12" fillId="0" borderId="0" xfId="0" applyFont="1" applyAlignment="1">
      <alignment vertical="center" wrapText="1"/>
    </xf>
    <xf numFmtId="38" fontId="7" fillId="0" borderId="0" xfId="3" applyFont="1" applyBorder="1" applyAlignment="1">
      <alignment horizontal="right"/>
    </xf>
    <xf numFmtId="38" fontId="6" fillId="0" borderId="0" xfId="3" applyFont="1" applyBorder="1"/>
    <xf numFmtId="38" fontId="7" fillId="0" borderId="0" xfId="3" applyFont="1" applyBorder="1" applyAlignment="1">
      <alignment horizontal="left"/>
    </xf>
    <xf numFmtId="0" fontId="7" fillId="0" borderId="0" xfId="2" applyFont="1" applyBorder="1" applyAlignment="1">
      <alignment horizontal="right"/>
    </xf>
    <xf numFmtId="0" fontId="7" fillId="0" borderId="0" xfId="2" applyFont="1" applyBorder="1" applyAlignment="1">
      <alignment horizontal="left"/>
    </xf>
    <xf numFmtId="38" fontId="6" fillId="0" borderId="0" xfId="3" applyFont="1"/>
  </cellXfs>
  <cellStyles count="10">
    <cellStyle name="パーセント 2" xfId="4"/>
    <cellStyle name="桁区切り 2" xfId="3"/>
    <cellStyle name="桁区切り 4" xfId="5"/>
    <cellStyle name="桁区切り [0]" xfId="1" builtinId="6"/>
    <cellStyle name="標準" xfId="0" builtinId="0"/>
    <cellStyle name="標準 2" xfId="2"/>
    <cellStyle name="標準 2 2" xfId="6"/>
    <cellStyle name="標準 3" xfId="7"/>
    <cellStyle name="標準 4" xfId="8"/>
    <cellStyle name="通貨 2" xfId="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437"/>
  <sheetViews>
    <sheetView tabSelected="1" zoomScale="90" zoomScaleNormal="90" zoomScaleSheetLayoutView="90" zoomScalePageLayoutView="90" workbookViewId="0">
      <selection activeCell="I12" sqref="I12"/>
    </sheetView>
  </sheetViews>
  <sheetFormatPr baseColWidth="12" defaultColWidth="8.6640625" defaultRowHeight="15" x14ac:dyDescent="0.15"/>
  <cols>
    <col min="1" max="1" width="1.83203125" style="4" customWidth="1"/>
    <col min="2" max="3" width="2.1640625" style="4" customWidth="1"/>
    <col min="4" max="4" width="2" style="4" customWidth="1"/>
    <col min="5" max="5" width="2.1640625" style="4" customWidth="1"/>
    <col min="6" max="6" width="24.6640625" style="14" customWidth="1"/>
    <col min="7" max="7" width="7.33203125" style="14" customWidth="1"/>
    <col min="8" max="8" width="1.83203125" style="15" customWidth="1"/>
    <col min="9" max="9" width="15" style="14" customWidth="1"/>
    <col min="10" max="11" width="1.83203125" style="15" customWidth="1"/>
    <col min="12" max="12" width="15" style="14" customWidth="1"/>
    <col min="13" max="13" width="1.83203125" style="15" customWidth="1"/>
    <col min="14" max="14" width="1.83203125" style="9" customWidth="1"/>
    <col min="15" max="15" width="14.5" style="4" customWidth="1"/>
    <col min="16" max="16" width="1.5" style="10" customWidth="1"/>
    <col min="17" max="17" width="11.6640625" style="10" customWidth="1"/>
    <col min="18" max="18" width="7.5" style="4" customWidth="1"/>
    <col min="19" max="19" width="3.33203125" style="4" customWidth="1"/>
    <col min="20" max="16384" width="8.6640625" style="4"/>
  </cols>
  <sheetData>
    <row r="1" spans="1:19" ht="24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</row>
    <row r="2" spans="1:19" ht="20.25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</row>
    <row r="3" spans="1:19" ht="20.25" customHeight="1" x14ac:dyDescent="0.15">
      <c r="B3" s="6" t="s">
        <v>2</v>
      </c>
      <c r="C3" s="7"/>
      <c r="D3" s="7"/>
      <c r="E3" s="7"/>
      <c r="F3" s="7"/>
      <c r="G3" s="7"/>
      <c r="H3" s="6"/>
      <c r="I3" s="4"/>
      <c r="J3" s="8"/>
      <c r="K3" s="6"/>
      <c r="L3" s="4"/>
      <c r="M3" s="8"/>
      <c r="O3" s="7"/>
      <c r="Q3" s="11" t="s">
        <v>3</v>
      </c>
      <c r="S3" s="12"/>
    </row>
    <row r="4" spans="1:19" ht="5.25" customHeight="1" thickBot="1" x14ac:dyDescent="0.2">
      <c r="B4" s="13"/>
      <c r="O4" s="8"/>
      <c r="R4" s="8"/>
      <c r="S4" s="8"/>
    </row>
    <row r="5" spans="1:19" ht="20.25" customHeight="1" thickBot="1" x14ac:dyDescent="0.2">
      <c r="B5" s="16" t="s">
        <v>4</v>
      </c>
      <c r="C5" s="17"/>
      <c r="D5" s="17"/>
      <c r="E5" s="17"/>
      <c r="F5" s="17"/>
      <c r="G5" s="18"/>
      <c r="H5" s="19"/>
      <c r="I5" s="20" t="s">
        <v>5</v>
      </c>
      <c r="J5" s="21"/>
      <c r="K5" s="19"/>
      <c r="L5" s="20" t="s">
        <v>6</v>
      </c>
      <c r="M5" s="21"/>
      <c r="N5" s="22"/>
      <c r="O5" s="20" t="s">
        <v>7</v>
      </c>
      <c r="P5" s="23"/>
      <c r="Q5" s="24" t="s">
        <v>8</v>
      </c>
      <c r="R5" s="23"/>
      <c r="S5" s="14"/>
    </row>
    <row r="6" spans="1:19" ht="18.75" customHeight="1" x14ac:dyDescent="0.15">
      <c r="A6" s="25"/>
      <c r="B6" s="15" t="s">
        <v>9</v>
      </c>
      <c r="C6" s="8"/>
      <c r="D6" s="15"/>
      <c r="E6" s="15"/>
      <c r="F6" s="26"/>
      <c r="G6" s="27"/>
      <c r="H6" s="28"/>
      <c r="I6" s="29"/>
      <c r="J6" s="30"/>
      <c r="K6" s="28"/>
      <c r="L6" s="29"/>
      <c r="M6" s="30"/>
      <c r="N6" s="31"/>
      <c r="O6" s="32"/>
      <c r="P6" s="33"/>
      <c r="Q6" s="34"/>
      <c r="R6" s="35"/>
    </row>
    <row r="7" spans="1:19" ht="18.75" customHeight="1" x14ac:dyDescent="0.15">
      <c r="A7" s="14"/>
      <c r="B7" s="36"/>
      <c r="C7" s="8" t="s">
        <v>10</v>
      </c>
      <c r="D7" s="15"/>
      <c r="E7" s="15"/>
      <c r="F7" s="26"/>
      <c r="G7" s="27"/>
      <c r="H7" s="37"/>
      <c r="I7" s="38"/>
      <c r="J7" s="39"/>
      <c r="K7" s="37"/>
      <c r="L7" s="38"/>
      <c r="M7" s="39"/>
      <c r="N7" s="40"/>
      <c r="O7" s="41"/>
      <c r="P7" s="42"/>
      <c r="Q7" s="43"/>
      <c r="R7" s="44"/>
    </row>
    <row r="8" spans="1:19" ht="18.75" customHeight="1" x14ac:dyDescent="0.15">
      <c r="B8" s="36"/>
      <c r="C8" s="15" t="s">
        <v>11</v>
      </c>
      <c r="D8" s="15"/>
      <c r="E8" s="15"/>
      <c r="F8" s="15"/>
      <c r="G8" s="45"/>
      <c r="H8" s="46"/>
      <c r="I8" s="47"/>
      <c r="J8" s="48"/>
      <c r="K8" s="46"/>
      <c r="L8" s="47"/>
      <c r="M8" s="48"/>
      <c r="N8" s="49"/>
      <c r="O8" s="47"/>
      <c r="P8" s="50"/>
      <c r="Q8" s="51"/>
      <c r="R8" s="52"/>
    </row>
    <row r="9" spans="1:19" ht="18.75" customHeight="1" x14ac:dyDescent="0.15">
      <c r="B9" s="36"/>
      <c r="C9" s="15"/>
      <c r="D9" s="53" t="s">
        <v>12</v>
      </c>
      <c r="E9" s="54"/>
      <c r="F9" s="54"/>
      <c r="G9" s="45" t="s">
        <v>13</v>
      </c>
      <c r="H9" s="46" t="s">
        <v>13</v>
      </c>
      <c r="I9" s="55" t="s">
        <v>13</v>
      </c>
      <c r="J9" s="56" t="s">
        <v>13</v>
      </c>
      <c r="K9" s="46" t="s">
        <v>13</v>
      </c>
      <c r="L9" s="55" t="s">
        <v>13</v>
      </c>
      <c r="M9" s="56" t="s">
        <v>13</v>
      </c>
      <c r="N9" s="57" t="s">
        <v>13</v>
      </c>
      <c r="O9" s="58" t="s">
        <v>14</v>
      </c>
      <c r="P9" s="59" t="s">
        <v>13</v>
      </c>
      <c r="Q9" s="60"/>
      <c r="R9" s="61" t="s">
        <v>13</v>
      </c>
    </row>
    <row r="10" spans="1:19" ht="18.75" customHeight="1" x14ac:dyDescent="0.15">
      <c r="B10" s="36"/>
      <c r="C10" s="15"/>
      <c r="D10" s="15"/>
      <c r="E10" s="53" t="s">
        <v>15</v>
      </c>
      <c r="F10" s="54"/>
      <c r="G10" s="45"/>
      <c r="H10" s="46"/>
      <c r="I10" s="55">
        <v>6540</v>
      </c>
      <c r="J10" s="56"/>
      <c r="K10" s="46"/>
      <c r="L10" s="55">
        <v>5730</v>
      </c>
      <c r="M10" s="56"/>
      <c r="N10" s="62"/>
      <c r="O10" s="58">
        <f>I10-L10</f>
        <v>810</v>
      </c>
      <c r="P10" s="63"/>
      <c r="Q10" s="64"/>
      <c r="R10" s="61"/>
    </row>
    <row r="11" spans="1:19" ht="18.75" customHeight="1" x14ac:dyDescent="0.15">
      <c r="B11" s="36"/>
      <c r="C11" s="15"/>
      <c r="D11" s="15" t="s">
        <v>16</v>
      </c>
      <c r="E11" s="65"/>
      <c r="F11" s="6"/>
      <c r="G11" s="45"/>
      <c r="H11" s="46"/>
      <c r="I11" s="55"/>
      <c r="J11" s="56"/>
      <c r="K11" s="46"/>
      <c r="L11" s="55"/>
      <c r="M11" s="56"/>
      <c r="N11" s="57"/>
      <c r="O11" s="58"/>
      <c r="P11" s="63"/>
      <c r="Q11" s="64"/>
      <c r="R11" s="61"/>
    </row>
    <row r="12" spans="1:19" ht="18.75" customHeight="1" x14ac:dyDescent="0.15">
      <c r="B12" s="36"/>
      <c r="C12" s="15"/>
      <c r="D12" s="15"/>
      <c r="E12" s="65" t="s">
        <v>17</v>
      </c>
      <c r="F12" s="6"/>
      <c r="G12" s="45"/>
      <c r="H12" s="46"/>
      <c r="I12" s="55">
        <v>772027</v>
      </c>
      <c r="J12" s="56"/>
      <c r="K12" s="46"/>
      <c r="L12" s="55">
        <v>834919</v>
      </c>
      <c r="M12" s="56"/>
      <c r="N12" s="57"/>
      <c r="O12" s="58">
        <f t="shared" ref="O12:O17" si="0">I12-L12</f>
        <v>-62892</v>
      </c>
      <c r="P12" s="63"/>
      <c r="Q12" s="64"/>
      <c r="R12" s="61"/>
    </row>
    <row r="13" spans="1:19" ht="18.75" customHeight="1" x14ac:dyDescent="0.15">
      <c r="B13" s="36"/>
      <c r="C13" s="15"/>
      <c r="D13" s="53" t="s">
        <v>18</v>
      </c>
      <c r="E13" s="54"/>
      <c r="F13" s="54"/>
      <c r="G13" s="45" t="s">
        <v>13</v>
      </c>
      <c r="H13" s="46" t="s">
        <v>13</v>
      </c>
      <c r="I13" s="55"/>
      <c r="J13" s="56" t="s">
        <v>13</v>
      </c>
      <c r="K13" s="46" t="s">
        <v>13</v>
      </c>
      <c r="L13" s="55"/>
      <c r="M13" s="56" t="s">
        <v>13</v>
      </c>
      <c r="N13" s="57" t="s">
        <v>13</v>
      </c>
      <c r="O13" s="58"/>
      <c r="P13" s="59" t="s">
        <v>13</v>
      </c>
      <c r="Q13" s="60"/>
      <c r="R13" s="66" t="s">
        <v>13</v>
      </c>
    </row>
    <row r="14" spans="1:19" ht="18.75" customHeight="1" x14ac:dyDescent="0.15">
      <c r="B14" s="36"/>
      <c r="C14" s="15"/>
      <c r="D14" s="15"/>
      <c r="E14" s="53" t="s">
        <v>19</v>
      </c>
      <c r="F14" s="54"/>
      <c r="G14" s="45"/>
      <c r="H14" s="46"/>
      <c r="I14" s="55">
        <v>13000000</v>
      </c>
      <c r="J14" s="56"/>
      <c r="K14" s="46"/>
      <c r="L14" s="55">
        <v>11985000</v>
      </c>
      <c r="M14" s="56"/>
      <c r="N14" s="62"/>
      <c r="O14" s="58">
        <f t="shared" si="0"/>
        <v>1015000</v>
      </c>
      <c r="P14" s="63"/>
      <c r="Q14" s="64"/>
      <c r="R14" s="61"/>
    </row>
    <row r="15" spans="1:19" ht="18.75" customHeight="1" x14ac:dyDescent="0.15">
      <c r="B15" s="36"/>
      <c r="C15" s="15"/>
      <c r="D15" s="53" t="s">
        <v>20</v>
      </c>
      <c r="E15" s="54"/>
      <c r="F15" s="54"/>
      <c r="G15" s="45" t="s">
        <v>13</v>
      </c>
      <c r="H15" s="46" t="s">
        <v>13</v>
      </c>
      <c r="I15" s="55"/>
      <c r="J15" s="56" t="s">
        <v>13</v>
      </c>
      <c r="K15" s="46" t="s">
        <v>13</v>
      </c>
      <c r="L15" s="55"/>
      <c r="M15" s="56" t="s">
        <v>13</v>
      </c>
      <c r="N15" s="57" t="s">
        <v>13</v>
      </c>
      <c r="O15" s="58"/>
      <c r="P15" s="59" t="s">
        <v>13</v>
      </c>
      <c r="Q15" s="60"/>
      <c r="R15" s="61" t="s">
        <v>13</v>
      </c>
    </row>
    <row r="16" spans="1:19" ht="18.75" customHeight="1" x14ac:dyDescent="0.15">
      <c r="B16" s="36"/>
      <c r="C16" s="15"/>
      <c r="D16" s="15"/>
      <c r="E16" s="53" t="s">
        <v>20</v>
      </c>
      <c r="F16" s="54"/>
      <c r="G16" s="45"/>
      <c r="H16" s="46"/>
      <c r="I16" s="55">
        <v>66</v>
      </c>
      <c r="J16" s="56"/>
      <c r="K16" s="46"/>
      <c r="L16" s="55">
        <v>52</v>
      </c>
      <c r="M16" s="56"/>
      <c r="N16" s="62"/>
      <c r="O16" s="58">
        <f t="shared" si="0"/>
        <v>14</v>
      </c>
      <c r="P16" s="63"/>
      <c r="Q16" s="64"/>
      <c r="R16" s="61"/>
    </row>
    <row r="17" spans="1:19" ht="18.75" customHeight="1" x14ac:dyDescent="0.15">
      <c r="B17" s="36"/>
      <c r="C17" s="15"/>
      <c r="D17" s="15" t="s">
        <v>21</v>
      </c>
      <c r="E17" s="15"/>
      <c r="F17" s="8"/>
      <c r="G17" s="45"/>
      <c r="H17" s="67"/>
      <c r="I17" s="68">
        <f>SUM(I10:I16)</f>
        <v>13778633</v>
      </c>
      <c r="J17" s="69"/>
      <c r="K17" s="67"/>
      <c r="L17" s="68">
        <f>SUM(L10:L16)</f>
        <v>12825701</v>
      </c>
      <c r="M17" s="69"/>
      <c r="N17" s="70"/>
      <c r="O17" s="71">
        <f t="shared" si="0"/>
        <v>952932</v>
      </c>
      <c r="P17" s="72"/>
      <c r="Q17" s="64"/>
      <c r="R17" s="61"/>
      <c r="S17" s="14"/>
    </row>
    <row r="18" spans="1:19" ht="18.75" customHeight="1" x14ac:dyDescent="0.15">
      <c r="A18" s="25"/>
      <c r="B18" s="8"/>
      <c r="C18" s="15" t="s">
        <v>22</v>
      </c>
      <c r="D18" s="15"/>
      <c r="E18" s="15"/>
      <c r="F18" s="15"/>
      <c r="G18" s="45"/>
      <c r="H18" s="46"/>
      <c r="I18" s="47"/>
      <c r="J18" s="48"/>
      <c r="K18" s="46"/>
      <c r="L18" s="47"/>
      <c r="M18" s="48"/>
      <c r="N18" s="49"/>
      <c r="O18" s="58" t="s">
        <v>14</v>
      </c>
      <c r="P18" s="63"/>
      <c r="Q18" s="64"/>
      <c r="R18" s="61"/>
    </row>
    <row r="19" spans="1:19" ht="18.75" customHeight="1" x14ac:dyDescent="0.15">
      <c r="B19" s="36"/>
      <c r="C19" s="15"/>
      <c r="D19" s="53" t="s">
        <v>23</v>
      </c>
      <c r="E19" s="54"/>
      <c r="F19" s="54"/>
      <c r="G19" s="73" t="s">
        <v>24</v>
      </c>
      <c r="H19" s="46" t="s">
        <v>13</v>
      </c>
      <c r="I19" s="74" t="s">
        <v>13</v>
      </c>
      <c r="J19" s="75" t="s">
        <v>13</v>
      </c>
      <c r="K19" s="46" t="s">
        <v>13</v>
      </c>
      <c r="L19" s="74" t="s">
        <v>13</v>
      </c>
      <c r="M19" s="75" t="s">
        <v>13</v>
      </c>
      <c r="N19" s="76" t="s">
        <v>13</v>
      </c>
      <c r="O19" s="58" t="s">
        <v>14</v>
      </c>
      <c r="P19" s="77" t="s">
        <v>13</v>
      </c>
      <c r="Q19" s="78"/>
      <c r="R19" s="61" t="s">
        <v>13</v>
      </c>
    </row>
    <row r="20" spans="1:19" ht="18.75" customHeight="1" x14ac:dyDescent="0.25">
      <c r="B20" s="36"/>
      <c r="C20" s="15"/>
      <c r="D20" s="15"/>
      <c r="E20" s="79" t="s">
        <v>25</v>
      </c>
      <c r="F20" s="80"/>
      <c r="G20" s="81"/>
      <c r="H20" s="46"/>
      <c r="I20" s="74">
        <v>9000000</v>
      </c>
      <c r="J20" s="75"/>
      <c r="K20" s="46"/>
      <c r="L20" s="74">
        <v>8000000</v>
      </c>
      <c r="M20" s="75"/>
      <c r="N20" s="76"/>
      <c r="O20" s="58">
        <f t="shared" ref="O20:O56" si="1">I20-L20</f>
        <v>1000000</v>
      </c>
      <c r="P20" s="63"/>
      <c r="Q20" s="64"/>
      <c r="R20" s="61"/>
    </row>
    <row r="21" spans="1:19" ht="18.75" customHeight="1" x14ac:dyDescent="0.15">
      <c r="B21" s="36"/>
      <c r="C21" s="15"/>
      <c r="D21" s="15"/>
      <c r="E21" s="79" t="s">
        <v>26</v>
      </c>
      <c r="F21" s="82"/>
      <c r="G21" s="45"/>
      <c r="H21" s="46"/>
      <c r="I21" s="74">
        <v>0</v>
      </c>
      <c r="J21" s="75"/>
      <c r="K21" s="46"/>
      <c r="L21" s="74">
        <v>0</v>
      </c>
      <c r="M21" s="75"/>
      <c r="N21" s="76"/>
      <c r="O21" s="58">
        <f t="shared" si="1"/>
        <v>0</v>
      </c>
      <c r="P21" s="63"/>
      <c r="Q21" s="64"/>
      <c r="R21" s="83"/>
    </row>
    <row r="22" spans="1:19" ht="18.75" customHeight="1" x14ac:dyDescent="0.15">
      <c r="B22" s="36"/>
      <c r="C22" s="15"/>
      <c r="D22" s="15"/>
      <c r="E22" s="84" t="s">
        <v>27</v>
      </c>
      <c r="F22" s="85"/>
      <c r="G22" s="81"/>
      <c r="H22" s="46"/>
      <c r="I22" s="74">
        <v>66822</v>
      </c>
      <c r="J22" s="75"/>
      <c r="K22" s="46"/>
      <c r="L22" s="74">
        <v>66822</v>
      </c>
      <c r="M22" s="75"/>
      <c r="N22" s="76"/>
      <c r="O22" s="58">
        <f t="shared" si="1"/>
        <v>0</v>
      </c>
      <c r="P22" s="63"/>
      <c r="Q22" s="64"/>
      <c r="R22" s="83"/>
    </row>
    <row r="23" spans="1:19" ht="18.75" customHeight="1" x14ac:dyDescent="0.15">
      <c r="B23" s="36"/>
      <c r="C23" s="15"/>
      <c r="D23" s="15"/>
      <c r="E23" s="86" t="s">
        <v>28</v>
      </c>
      <c r="F23" s="7"/>
      <c r="G23" s="81"/>
      <c r="H23" s="46"/>
      <c r="I23" s="74">
        <v>150000</v>
      </c>
      <c r="J23" s="75"/>
      <c r="K23" s="46"/>
      <c r="L23" s="74">
        <v>300000</v>
      </c>
      <c r="M23" s="75"/>
      <c r="N23" s="76"/>
      <c r="O23" s="58">
        <f t="shared" si="1"/>
        <v>-150000</v>
      </c>
      <c r="P23" s="63"/>
      <c r="Q23" s="64"/>
      <c r="R23" s="61"/>
    </row>
    <row r="24" spans="1:19" ht="18.75" customHeight="1" x14ac:dyDescent="0.15">
      <c r="B24" s="36"/>
      <c r="C24" s="15"/>
      <c r="D24" s="15"/>
      <c r="E24" s="87" t="s">
        <v>29</v>
      </c>
      <c r="F24" s="88"/>
      <c r="G24" s="45"/>
      <c r="H24" s="46"/>
      <c r="I24" s="74">
        <v>233877</v>
      </c>
      <c r="J24" s="75"/>
      <c r="K24" s="46"/>
      <c r="L24" s="74">
        <v>233877</v>
      </c>
      <c r="M24" s="75"/>
      <c r="N24" s="76"/>
      <c r="O24" s="58">
        <f>I24-L24</f>
        <v>0</v>
      </c>
      <c r="P24" s="63"/>
      <c r="Q24" s="64"/>
      <c r="R24" s="61"/>
    </row>
    <row r="25" spans="1:19" ht="18.75" customHeight="1" x14ac:dyDescent="0.15">
      <c r="B25" s="36"/>
      <c r="C25" s="15"/>
      <c r="D25" s="15"/>
      <c r="E25" s="87" t="s">
        <v>30</v>
      </c>
      <c r="F25" s="87"/>
      <c r="G25" s="81"/>
      <c r="H25" s="46"/>
      <c r="I25" s="74">
        <v>464820</v>
      </c>
      <c r="J25" s="75"/>
      <c r="K25" s="46"/>
      <c r="L25" s="74">
        <v>297976</v>
      </c>
      <c r="M25" s="75"/>
      <c r="N25" s="76"/>
      <c r="O25" s="58">
        <f>I25-L25</f>
        <v>166844</v>
      </c>
      <c r="P25" s="63"/>
      <c r="Q25" s="64"/>
      <c r="R25" s="61"/>
    </row>
    <row r="26" spans="1:19" ht="18.75" customHeight="1" x14ac:dyDescent="0.15">
      <c r="B26" s="36"/>
      <c r="C26" s="15"/>
      <c r="D26" s="53" t="s">
        <v>31</v>
      </c>
      <c r="E26" s="54"/>
      <c r="F26" s="53"/>
      <c r="G26" s="89" t="s">
        <v>32</v>
      </c>
      <c r="H26" s="46" t="s">
        <v>33</v>
      </c>
      <c r="I26" s="74"/>
      <c r="J26" s="75" t="s">
        <v>33</v>
      </c>
      <c r="K26" s="46" t="s">
        <v>33</v>
      </c>
      <c r="L26" s="74"/>
      <c r="M26" s="75" t="s">
        <v>33</v>
      </c>
      <c r="N26" s="76" t="s">
        <v>34</v>
      </c>
      <c r="O26" s="58" t="s">
        <v>34</v>
      </c>
      <c r="P26" s="77" t="s">
        <v>33</v>
      </c>
      <c r="Q26" s="78"/>
      <c r="R26" s="25" t="s">
        <v>33</v>
      </c>
      <c r="S26" s="14"/>
    </row>
    <row r="27" spans="1:19" ht="18.75" customHeight="1" x14ac:dyDescent="0.15">
      <c r="B27" s="36"/>
      <c r="C27" s="15"/>
      <c r="D27" s="15"/>
      <c r="E27" s="87" t="s">
        <v>35</v>
      </c>
      <c r="F27" s="88"/>
      <c r="G27" s="45"/>
      <c r="H27" s="46"/>
      <c r="I27" s="74">
        <v>2400000</v>
      </c>
      <c r="J27" s="75"/>
      <c r="K27" s="46"/>
      <c r="L27" s="74">
        <v>1440000</v>
      </c>
      <c r="M27" s="75"/>
      <c r="N27" s="76"/>
      <c r="O27" s="58">
        <f t="shared" si="1"/>
        <v>960000</v>
      </c>
      <c r="P27" s="63"/>
      <c r="Q27" s="64"/>
      <c r="R27" s="25" t="s">
        <v>33</v>
      </c>
      <c r="S27" s="14"/>
    </row>
    <row r="28" spans="1:19" ht="18.75" customHeight="1" x14ac:dyDescent="0.15">
      <c r="B28" s="36"/>
      <c r="C28" s="15"/>
      <c r="D28" s="15"/>
      <c r="E28" s="87" t="s">
        <v>36</v>
      </c>
      <c r="F28" s="88"/>
      <c r="G28" s="45"/>
      <c r="H28" s="46"/>
      <c r="I28" s="74">
        <v>0</v>
      </c>
      <c r="J28" s="75"/>
      <c r="K28" s="46"/>
      <c r="L28" s="74">
        <v>0</v>
      </c>
      <c r="M28" s="75"/>
      <c r="N28" s="76"/>
      <c r="O28" s="58">
        <f t="shared" si="1"/>
        <v>0</v>
      </c>
      <c r="P28" s="63"/>
      <c r="Q28" s="64"/>
      <c r="R28" s="25"/>
      <c r="S28" s="14"/>
    </row>
    <row r="29" spans="1:19" ht="18.75" customHeight="1" x14ac:dyDescent="0.15">
      <c r="B29" s="36"/>
      <c r="C29" s="15"/>
      <c r="D29" s="15"/>
      <c r="E29" s="87" t="s">
        <v>37</v>
      </c>
      <c r="F29" s="88"/>
      <c r="G29" s="45"/>
      <c r="H29" s="46"/>
      <c r="I29" s="74">
        <v>9160</v>
      </c>
      <c r="J29" s="75"/>
      <c r="K29" s="46"/>
      <c r="L29" s="74">
        <v>0</v>
      </c>
      <c r="M29" s="75"/>
      <c r="N29" s="76"/>
      <c r="O29" s="58">
        <f t="shared" si="1"/>
        <v>9160</v>
      </c>
      <c r="P29" s="63"/>
      <c r="Q29" s="64"/>
      <c r="R29" s="25"/>
      <c r="S29" s="14"/>
    </row>
    <row r="30" spans="1:19" ht="18.75" customHeight="1" x14ac:dyDescent="0.15">
      <c r="B30" s="36"/>
      <c r="C30" s="15"/>
      <c r="D30" s="15"/>
      <c r="E30" s="87" t="s">
        <v>38</v>
      </c>
      <c r="F30" s="88"/>
      <c r="G30" s="45"/>
      <c r="H30" s="46"/>
      <c r="I30" s="74">
        <v>124255</v>
      </c>
      <c r="J30" s="75"/>
      <c r="K30" s="46"/>
      <c r="L30" s="74">
        <v>120101</v>
      </c>
      <c r="M30" s="75"/>
      <c r="N30" s="76"/>
      <c r="O30" s="58">
        <f t="shared" si="1"/>
        <v>4154</v>
      </c>
      <c r="P30" s="63"/>
      <c r="Q30" s="64"/>
      <c r="R30" s="25"/>
      <c r="S30" s="14"/>
    </row>
    <row r="31" spans="1:19" ht="18.75" customHeight="1" x14ac:dyDescent="0.15">
      <c r="B31" s="36"/>
      <c r="C31" s="15"/>
      <c r="D31" s="15"/>
      <c r="E31" s="87" t="s">
        <v>39</v>
      </c>
      <c r="F31" s="88"/>
      <c r="G31" s="45"/>
      <c r="H31" s="46"/>
      <c r="I31" s="74">
        <v>113588</v>
      </c>
      <c r="J31" s="75"/>
      <c r="K31" s="46"/>
      <c r="L31" s="74">
        <v>181378</v>
      </c>
      <c r="M31" s="75"/>
      <c r="N31" s="76"/>
      <c r="O31" s="58">
        <f t="shared" si="1"/>
        <v>-67790</v>
      </c>
      <c r="P31" s="63"/>
      <c r="Q31" s="64"/>
      <c r="R31" s="83"/>
      <c r="S31" s="14"/>
    </row>
    <row r="32" spans="1:19" ht="18.75" customHeight="1" x14ac:dyDescent="0.15">
      <c r="B32" s="36"/>
      <c r="C32" s="15"/>
      <c r="D32" s="15"/>
      <c r="E32" s="87" t="s">
        <v>29</v>
      </c>
      <c r="F32" s="88"/>
      <c r="G32" s="45"/>
      <c r="H32" s="46"/>
      <c r="I32" s="74">
        <v>226800</v>
      </c>
      <c r="J32" s="75"/>
      <c r="K32" s="46"/>
      <c r="L32" s="74">
        <v>334800</v>
      </c>
      <c r="M32" s="75"/>
      <c r="N32" s="76"/>
      <c r="O32" s="58">
        <f t="shared" si="1"/>
        <v>-108000</v>
      </c>
      <c r="P32" s="63"/>
      <c r="Q32" s="64"/>
      <c r="R32" s="61"/>
    </row>
    <row r="33" spans="1:18" ht="18.75" customHeight="1" x14ac:dyDescent="0.15">
      <c r="B33" s="36"/>
      <c r="C33" s="15"/>
      <c r="D33" s="15"/>
      <c r="E33" s="87" t="s">
        <v>30</v>
      </c>
      <c r="F33" s="87"/>
      <c r="G33" s="45"/>
      <c r="H33" s="46"/>
      <c r="I33" s="74">
        <v>0</v>
      </c>
      <c r="J33" s="75"/>
      <c r="K33" s="46"/>
      <c r="L33" s="74">
        <v>0</v>
      </c>
      <c r="M33" s="75"/>
      <c r="N33" s="76"/>
      <c r="O33" s="58">
        <f t="shared" si="1"/>
        <v>0</v>
      </c>
      <c r="P33" s="63"/>
      <c r="Q33" s="64"/>
      <c r="R33" s="61"/>
    </row>
    <row r="34" spans="1:18" ht="18.75" customHeight="1" x14ac:dyDescent="0.15">
      <c r="B34" s="36"/>
      <c r="C34" s="15"/>
      <c r="D34" s="15"/>
      <c r="E34" s="87" t="s">
        <v>40</v>
      </c>
      <c r="F34" s="88"/>
      <c r="G34" s="45"/>
      <c r="H34" s="46"/>
      <c r="I34" s="74">
        <v>134390</v>
      </c>
      <c r="J34" s="75"/>
      <c r="K34" s="46"/>
      <c r="L34" s="74">
        <v>161192</v>
      </c>
      <c r="M34" s="75"/>
      <c r="N34" s="76"/>
      <c r="O34" s="58">
        <f t="shared" si="1"/>
        <v>-26802</v>
      </c>
      <c r="P34" s="63"/>
      <c r="Q34" s="64"/>
      <c r="R34" s="61"/>
    </row>
    <row r="35" spans="1:18" ht="18.75" customHeight="1" x14ac:dyDescent="0.15">
      <c r="B35" s="36"/>
      <c r="C35" s="15"/>
      <c r="D35" s="65" t="s">
        <v>41</v>
      </c>
      <c r="E35" s="65"/>
      <c r="F35" s="65"/>
      <c r="G35" s="73"/>
      <c r="H35" s="67"/>
      <c r="I35" s="90">
        <f>SUM(I20:I34)</f>
        <v>12923712</v>
      </c>
      <c r="J35" s="91"/>
      <c r="K35" s="67"/>
      <c r="L35" s="90">
        <f>SUM(L20:L34)</f>
        <v>11136146</v>
      </c>
      <c r="M35" s="91"/>
      <c r="N35" s="92"/>
      <c r="O35" s="71">
        <f t="shared" si="1"/>
        <v>1787566</v>
      </c>
      <c r="P35" s="72"/>
      <c r="Q35" s="64"/>
      <c r="R35" s="93"/>
    </row>
    <row r="36" spans="1:18" ht="18.75" customHeight="1" x14ac:dyDescent="0.15">
      <c r="B36" s="36"/>
      <c r="C36" s="15"/>
      <c r="D36" s="65"/>
      <c r="E36" s="15" t="s">
        <v>42</v>
      </c>
      <c r="F36" s="65"/>
      <c r="G36" s="73"/>
      <c r="H36" s="67"/>
      <c r="I36" s="94">
        <f>I17-I35</f>
        <v>854921</v>
      </c>
      <c r="J36" s="91"/>
      <c r="K36" s="67"/>
      <c r="L36" s="94">
        <f>L17-L35</f>
        <v>1689555</v>
      </c>
      <c r="M36" s="91"/>
      <c r="N36" s="92"/>
      <c r="O36" s="71">
        <f t="shared" si="1"/>
        <v>-834634</v>
      </c>
      <c r="P36" s="72"/>
      <c r="Q36" s="64"/>
      <c r="R36" s="93"/>
    </row>
    <row r="37" spans="1:18" ht="18.75" customHeight="1" x14ac:dyDescent="0.15">
      <c r="B37" s="36"/>
      <c r="C37" s="15"/>
      <c r="D37" s="65"/>
      <c r="E37" s="15" t="s">
        <v>43</v>
      </c>
      <c r="F37" s="65"/>
      <c r="G37" s="73"/>
      <c r="H37" s="95"/>
      <c r="I37" s="96"/>
      <c r="J37" s="97"/>
      <c r="K37" s="95"/>
      <c r="L37" s="96"/>
      <c r="M37" s="97"/>
      <c r="N37" s="98"/>
      <c r="O37" s="99" t="s">
        <v>34</v>
      </c>
      <c r="P37" s="100"/>
      <c r="Q37" s="64"/>
      <c r="R37" s="93"/>
    </row>
    <row r="38" spans="1:18" ht="18.75" customHeight="1" x14ac:dyDescent="0.15">
      <c r="B38" s="36"/>
      <c r="C38" s="15"/>
      <c r="D38" s="65"/>
      <c r="E38" s="15"/>
      <c r="F38" s="15" t="s">
        <v>43</v>
      </c>
      <c r="G38" s="73"/>
      <c r="H38" s="101"/>
      <c r="I38" s="102">
        <v>0</v>
      </c>
      <c r="J38" s="103"/>
      <c r="K38" s="101"/>
      <c r="L38" s="102">
        <v>0</v>
      </c>
      <c r="M38" s="103"/>
      <c r="N38" s="104"/>
      <c r="O38" s="105">
        <f t="shared" si="1"/>
        <v>0</v>
      </c>
      <c r="P38" s="106"/>
      <c r="Q38" s="64"/>
      <c r="R38" s="93"/>
    </row>
    <row r="39" spans="1:18" ht="18.75" customHeight="1" x14ac:dyDescent="0.15">
      <c r="B39" s="36"/>
      <c r="C39" s="15"/>
      <c r="D39" s="65"/>
      <c r="E39" s="15" t="s">
        <v>44</v>
      </c>
      <c r="F39" s="65"/>
      <c r="G39" s="73"/>
      <c r="H39" s="101"/>
      <c r="I39" s="47">
        <v>0</v>
      </c>
      <c r="J39" s="103"/>
      <c r="K39" s="101"/>
      <c r="L39" s="47">
        <v>0</v>
      </c>
      <c r="M39" s="103"/>
      <c r="N39" s="104"/>
      <c r="O39" s="58">
        <f t="shared" si="1"/>
        <v>0</v>
      </c>
      <c r="P39" s="106"/>
      <c r="Q39" s="64"/>
      <c r="R39" s="93"/>
    </row>
    <row r="40" spans="1:18" ht="18.75" customHeight="1" x14ac:dyDescent="0.15">
      <c r="B40" s="36"/>
      <c r="C40" s="15"/>
      <c r="D40" s="15"/>
      <c r="E40" s="107" t="s">
        <v>45</v>
      </c>
      <c r="F40" s="54"/>
      <c r="G40" s="45"/>
      <c r="H40" s="67"/>
      <c r="I40" s="108">
        <f>I36</f>
        <v>854921</v>
      </c>
      <c r="J40" s="109"/>
      <c r="K40" s="67"/>
      <c r="L40" s="108">
        <f>L36</f>
        <v>1689555</v>
      </c>
      <c r="M40" s="109"/>
      <c r="N40" s="110"/>
      <c r="O40" s="71">
        <f t="shared" si="1"/>
        <v>-834634</v>
      </c>
      <c r="P40" s="72"/>
      <c r="Q40" s="64"/>
      <c r="R40" s="93"/>
    </row>
    <row r="41" spans="1:18" ht="18.75" customHeight="1" x14ac:dyDescent="0.15">
      <c r="B41" s="36"/>
      <c r="C41" s="8" t="s">
        <v>46</v>
      </c>
      <c r="D41" s="15"/>
      <c r="E41" s="84"/>
      <c r="F41" s="6"/>
      <c r="G41" s="45"/>
      <c r="H41" s="46"/>
      <c r="I41" s="47"/>
      <c r="J41" s="48"/>
      <c r="K41" s="46"/>
      <c r="L41" s="47"/>
      <c r="M41" s="48"/>
      <c r="N41" s="49"/>
      <c r="O41" s="58" t="s">
        <v>34</v>
      </c>
      <c r="P41" s="63"/>
      <c r="Q41" s="64"/>
      <c r="R41" s="93"/>
    </row>
    <row r="42" spans="1:18" ht="18.75" customHeight="1" x14ac:dyDescent="0.15">
      <c r="B42" s="36"/>
      <c r="C42" s="15" t="s">
        <v>47</v>
      </c>
      <c r="D42" s="15"/>
      <c r="E42" s="84"/>
      <c r="F42" s="6"/>
      <c r="G42" s="45"/>
      <c r="H42" s="46"/>
      <c r="I42" s="47"/>
      <c r="J42" s="48"/>
      <c r="K42" s="46"/>
      <c r="L42" s="47"/>
      <c r="M42" s="48"/>
      <c r="N42" s="49"/>
      <c r="O42" s="58" t="s">
        <v>34</v>
      </c>
      <c r="P42" s="63"/>
      <c r="Q42" s="64"/>
      <c r="R42" s="93"/>
    </row>
    <row r="43" spans="1:18" ht="18.75" customHeight="1" x14ac:dyDescent="0.15">
      <c r="B43" s="36"/>
      <c r="C43" s="8"/>
      <c r="D43" s="65" t="s">
        <v>48</v>
      </c>
      <c r="E43" s="65"/>
      <c r="F43" s="65"/>
      <c r="G43" s="45"/>
      <c r="H43" s="67"/>
      <c r="I43" s="94">
        <v>0</v>
      </c>
      <c r="J43" s="109"/>
      <c r="K43" s="67"/>
      <c r="L43" s="94">
        <v>0</v>
      </c>
      <c r="M43" s="109"/>
      <c r="N43" s="110"/>
      <c r="O43" s="71">
        <f t="shared" si="1"/>
        <v>0</v>
      </c>
      <c r="P43" s="72"/>
      <c r="Q43" s="64"/>
      <c r="R43" s="93"/>
    </row>
    <row r="44" spans="1:18" ht="18.75" customHeight="1" x14ac:dyDescent="0.15">
      <c r="B44" s="36"/>
      <c r="C44" s="15" t="s">
        <v>49</v>
      </c>
      <c r="D44" s="15"/>
      <c r="E44" s="84"/>
      <c r="F44" s="6"/>
      <c r="G44" s="45"/>
      <c r="H44" s="46"/>
      <c r="I44" s="47"/>
      <c r="J44" s="48"/>
      <c r="K44" s="46"/>
      <c r="L44" s="47"/>
      <c r="M44" s="48"/>
      <c r="N44" s="49"/>
      <c r="O44" s="58" t="s">
        <v>34</v>
      </c>
      <c r="P44" s="63"/>
      <c r="Q44" s="64"/>
      <c r="R44" s="93"/>
    </row>
    <row r="45" spans="1:18" ht="18.75" customHeight="1" x14ac:dyDescent="0.15">
      <c r="B45" s="36"/>
      <c r="C45" s="15"/>
      <c r="D45" s="65" t="s">
        <v>50</v>
      </c>
      <c r="E45" s="65"/>
      <c r="F45" s="65"/>
      <c r="G45" s="45"/>
      <c r="H45" s="67"/>
      <c r="I45" s="94">
        <v>0</v>
      </c>
      <c r="J45" s="109"/>
      <c r="K45" s="67"/>
      <c r="L45" s="94">
        <v>0</v>
      </c>
      <c r="M45" s="109"/>
      <c r="N45" s="110"/>
      <c r="O45" s="71">
        <f t="shared" si="1"/>
        <v>0</v>
      </c>
      <c r="P45" s="72"/>
      <c r="Q45" s="64"/>
      <c r="R45" s="93"/>
    </row>
    <row r="46" spans="1:18" ht="18.75" customHeight="1" x14ac:dyDescent="0.15">
      <c r="B46" s="36"/>
      <c r="C46" s="15"/>
      <c r="D46" s="65"/>
      <c r="E46" s="107" t="s">
        <v>51</v>
      </c>
      <c r="F46" s="54"/>
      <c r="G46" s="45"/>
      <c r="H46" s="67"/>
      <c r="I46" s="94">
        <v>0</v>
      </c>
      <c r="J46" s="109"/>
      <c r="K46" s="67"/>
      <c r="L46" s="94">
        <v>0</v>
      </c>
      <c r="M46" s="109"/>
      <c r="N46" s="110"/>
      <c r="O46" s="71">
        <f t="shared" si="1"/>
        <v>0</v>
      </c>
      <c r="P46" s="72"/>
      <c r="Q46" s="64"/>
      <c r="R46" s="93"/>
    </row>
    <row r="47" spans="1:18" ht="18.75" customHeight="1" x14ac:dyDescent="0.15">
      <c r="A47" s="14"/>
      <c r="B47" s="36" t="s">
        <v>52</v>
      </c>
      <c r="C47" s="8"/>
      <c r="D47" s="8"/>
      <c r="E47" s="8" t="s">
        <v>53</v>
      </c>
      <c r="F47" s="15"/>
      <c r="G47" s="45"/>
      <c r="H47" s="67"/>
      <c r="I47" s="108">
        <f>I40</f>
        <v>854921</v>
      </c>
      <c r="J47" s="111"/>
      <c r="K47" s="67"/>
      <c r="L47" s="108">
        <f>L40</f>
        <v>1689555</v>
      </c>
      <c r="M47" s="111"/>
      <c r="N47" s="110"/>
      <c r="O47" s="71">
        <f t="shared" si="1"/>
        <v>-834634</v>
      </c>
      <c r="P47" s="112"/>
      <c r="Q47" s="113"/>
      <c r="R47" s="25"/>
    </row>
    <row r="48" spans="1:18" ht="18.75" customHeight="1" x14ac:dyDescent="0.15">
      <c r="B48" s="36"/>
      <c r="C48" s="8" t="s">
        <v>52</v>
      </c>
      <c r="D48" s="8"/>
      <c r="E48" s="8" t="s">
        <v>54</v>
      </c>
      <c r="F48" s="15"/>
      <c r="G48" s="45"/>
      <c r="H48" s="67"/>
      <c r="I48" s="108">
        <f>L49</f>
        <v>36959201</v>
      </c>
      <c r="J48" s="111"/>
      <c r="K48" s="67"/>
      <c r="L48" s="108">
        <v>35269646</v>
      </c>
      <c r="M48" s="111"/>
      <c r="N48" s="110"/>
      <c r="O48" s="71">
        <f t="shared" si="1"/>
        <v>1689555</v>
      </c>
      <c r="P48" s="112"/>
      <c r="Q48" s="113"/>
      <c r="R48" s="25"/>
    </row>
    <row r="49" spans="2:19" ht="18.75" customHeight="1" x14ac:dyDescent="0.15">
      <c r="B49" s="36"/>
      <c r="C49" s="8"/>
      <c r="D49" s="8"/>
      <c r="E49" s="54" t="s">
        <v>55</v>
      </c>
      <c r="F49" s="53"/>
      <c r="G49" s="73"/>
      <c r="H49" s="67"/>
      <c r="I49" s="108">
        <f>SUM(I47:I48)</f>
        <v>37814122</v>
      </c>
      <c r="J49" s="111"/>
      <c r="K49" s="67"/>
      <c r="L49" s="108">
        <f>SUM(L47:L48)</f>
        <v>36959201</v>
      </c>
      <c r="M49" s="111"/>
      <c r="N49" s="110"/>
      <c r="O49" s="71">
        <f t="shared" si="1"/>
        <v>854921</v>
      </c>
      <c r="P49" s="72"/>
      <c r="Q49" s="64"/>
      <c r="R49" s="25"/>
    </row>
    <row r="50" spans="2:19" ht="18.75" customHeight="1" x14ac:dyDescent="0.15">
      <c r="B50" s="36" t="s">
        <v>56</v>
      </c>
      <c r="C50" s="8"/>
      <c r="D50" s="8"/>
      <c r="E50" s="6"/>
      <c r="F50" s="65"/>
      <c r="G50" s="73"/>
      <c r="H50" s="46"/>
      <c r="I50" s="114"/>
      <c r="J50" s="115"/>
      <c r="K50" s="46"/>
      <c r="L50" s="114"/>
      <c r="M50" s="115"/>
      <c r="N50" s="49"/>
      <c r="O50" s="58" t="s">
        <v>34</v>
      </c>
      <c r="P50" s="63"/>
      <c r="Q50" s="64"/>
      <c r="R50" s="25"/>
      <c r="S50" s="116"/>
    </row>
    <row r="51" spans="2:19" ht="18.75" customHeight="1" x14ac:dyDescent="0.15">
      <c r="B51" s="36"/>
      <c r="C51" s="8"/>
      <c r="D51" s="8" t="s">
        <v>19</v>
      </c>
      <c r="F51" s="15"/>
      <c r="G51" s="73"/>
      <c r="H51" s="46"/>
      <c r="I51" s="114"/>
      <c r="J51" s="115"/>
      <c r="K51" s="46"/>
      <c r="L51" s="114"/>
      <c r="M51" s="115"/>
      <c r="N51" s="49"/>
      <c r="O51" s="58" t="s">
        <v>34</v>
      </c>
      <c r="P51" s="63"/>
      <c r="Q51" s="64"/>
      <c r="R51" s="25"/>
      <c r="S51" s="116"/>
    </row>
    <row r="52" spans="2:19" ht="18.75" customHeight="1" x14ac:dyDescent="0.15">
      <c r="B52" s="36"/>
      <c r="C52" s="8"/>
      <c r="D52" s="8"/>
      <c r="E52" s="15" t="s">
        <v>19</v>
      </c>
      <c r="F52" s="4"/>
      <c r="G52" s="73"/>
      <c r="H52" s="46"/>
      <c r="I52" s="114">
        <v>0</v>
      </c>
      <c r="J52" s="115"/>
      <c r="K52" s="46"/>
      <c r="L52" s="114">
        <v>0</v>
      </c>
      <c r="M52" s="115"/>
      <c r="N52" s="49"/>
      <c r="O52" s="58">
        <f t="shared" si="1"/>
        <v>0</v>
      </c>
      <c r="P52" s="63"/>
      <c r="Q52" s="64"/>
      <c r="R52" s="25"/>
      <c r="S52" s="116"/>
    </row>
    <row r="53" spans="2:19" ht="18.75" customHeight="1" x14ac:dyDescent="0.15">
      <c r="B53" s="36"/>
      <c r="C53" s="8"/>
      <c r="D53" s="8"/>
      <c r="E53" s="8" t="s">
        <v>57</v>
      </c>
      <c r="F53" s="15"/>
      <c r="G53" s="81" t="s">
        <v>33</v>
      </c>
      <c r="H53" s="67" t="s">
        <v>33</v>
      </c>
      <c r="I53" s="108">
        <v>0</v>
      </c>
      <c r="J53" s="111" t="s">
        <v>33</v>
      </c>
      <c r="K53" s="67" t="s">
        <v>33</v>
      </c>
      <c r="L53" s="108">
        <v>0</v>
      </c>
      <c r="M53" s="111" t="s">
        <v>33</v>
      </c>
      <c r="N53" s="110" t="s">
        <v>33</v>
      </c>
      <c r="O53" s="71">
        <f t="shared" si="1"/>
        <v>0</v>
      </c>
      <c r="P53" s="117" t="s">
        <v>33</v>
      </c>
      <c r="Q53" s="78"/>
      <c r="R53" s="25" t="s">
        <v>33</v>
      </c>
      <c r="S53" s="116"/>
    </row>
    <row r="54" spans="2:19" ht="18.75" customHeight="1" x14ac:dyDescent="0.15">
      <c r="B54" s="36"/>
      <c r="C54" s="8"/>
      <c r="D54" s="8"/>
      <c r="E54" s="8" t="s">
        <v>58</v>
      </c>
      <c r="F54" s="15"/>
      <c r="G54" s="73"/>
      <c r="H54" s="67"/>
      <c r="I54" s="108">
        <f>L55</f>
        <v>52000000</v>
      </c>
      <c r="J54" s="111"/>
      <c r="K54" s="67"/>
      <c r="L54" s="108">
        <v>52000000</v>
      </c>
      <c r="M54" s="111"/>
      <c r="N54" s="118"/>
      <c r="O54" s="71">
        <f t="shared" si="1"/>
        <v>0</v>
      </c>
      <c r="P54" s="119"/>
      <c r="Q54" s="120"/>
      <c r="R54" s="25"/>
      <c r="S54" s="116"/>
    </row>
    <row r="55" spans="2:19" ht="18.75" customHeight="1" x14ac:dyDescent="0.15">
      <c r="B55" s="36"/>
      <c r="C55" s="8"/>
      <c r="D55" s="8"/>
      <c r="E55" s="54" t="s">
        <v>59</v>
      </c>
      <c r="F55" s="53"/>
      <c r="G55" s="45"/>
      <c r="H55" s="67"/>
      <c r="I55" s="108">
        <f>SUM(I53:I54)</f>
        <v>52000000</v>
      </c>
      <c r="J55" s="111"/>
      <c r="K55" s="67"/>
      <c r="L55" s="108">
        <v>52000000</v>
      </c>
      <c r="M55" s="111"/>
      <c r="N55" s="118"/>
      <c r="O55" s="71">
        <f t="shared" si="1"/>
        <v>0</v>
      </c>
      <c r="P55" s="119"/>
      <c r="Q55" s="120"/>
      <c r="R55" s="25"/>
      <c r="S55" s="116"/>
    </row>
    <row r="56" spans="2:19" ht="18.75" customHeight="1" x14ac:dyDescent="0.15">
      <c r="B56" s="36" t="s">
        <v>60</v>
      </c>
      <c r="C56" s="8"/>
      <c r="D56" s="8"/>
      <c r="E56" s="8"/>
      <c r="F56" s="15"/>
      <c r="G56" s="45"/>
      <c r="H56" s="46"/>
      <c r="I56" s="121">
        <f>I49+I55</f>
        <v>89814122</v>
      </c>
      <c r="J56" s="48"/>
      <c r="K56" s="46"/>
      <c r="L56" s="121">
        <f>L49+L55</f>
        <v>88959201</v>
      </c>
      <c r="M56" s="48"/>
      <c r="N56" s="49"/>
      <c r="O56" s="99">
        <f t="shared" si="1"/>
        <v>854921</v>
      </c>
      <c r="P56" s="122"/>
      <c r="Q56" s="120"/>
      <c r="R56" s="25"/>
      <c r="S56" s="116"/>
    </row>
    <row r="57" spans="2:19" ht="3.75" customHeight="1" thickBot="1" x14ac:dyDescent="0.2">
      <c r="B57" s="123"/>
      <c r="C57" s="124"/>
      <c r="D57" s="124"/>
      <c r="E57" s="124" t="s">
        <v>33</v>
      </c>
      <c r="F57" s="124"/>
      <c r="G57" s="125"/>
      <c r="H57" s="126"/>
      <c r="I57" s="127" t="s">
        <v>33</v>
      </c>
      <c r="J57" s="128"/>
      <c r="K57" s="126"/>
      <c r="L57" s="127" t="s">
        <v>33</v>
      </c>
      <c r="M57" s="128"/>
      <c r="N57" s="129"/>
      <c r="O57" s="127" t="s">
        <v>34</v>
      </c>
      <c r="P57" s="130"/>
      <c r="Q57" s="131"/>
      <c r="R57" s="132"/>
      <c r="S57" s="14"/>
    </row>
    <row r="58" spans="2:19" ht="9" customHeight="1" x14ac:dyDescent="0.15">
      <c r="N58" s="133"/>
      <c r="O58" s="134"/>
      <c r="P58" s="135"/>
      <c r="Q58" s="135"/>
      <c r="S58" s="14"/>
    </row>
    <row r="59" spans="2:19" ht="16.5" customHeight="1" x14ac:dyDescent="0.15"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</row>
    <row r="60" spans="2:19" ht="14.25" customHeight="1" x14ac:dyDescent="0.15"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</row>
    <row r="61" spans="2:19" ht="14.25" customHeight="1" x14ac:dyDescent="0.15"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</row>
    <row r="62" spans="2:19" ht="14.25" customHeight="1" x14ac:dyDescent="0.15"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</row>
    <row r="63" spans="2:19" x14ac:dyDescent="0.15">
      <c r="N63" s="133"/>
      <c r="O63" s="134"/>
      <c r="P63" s="135"/>
      <c r="Q63" s="135"/>
    </row>
    <row r="64" spans="2:19" x14ac:dyDescent="0.15">
      <c r="N64" s="133"/>
      <c r="O64" s="134"/>
      <c r="P64" s="135"/>
      <c r="Q64" s="135"/>
    </row>
    <row r="65" spans="14:17" x14ac:dyDescent="0.15">
      <c r="N65" s="137"/>
      <c r="O65" s="138"/>
      <c r="P65" s="139"/>
      <c r="Q65" s="139"/>
    </row>
    <row r="66" spans="14:17" x14ac:dyDescent="0.15">
      <c r="N66" s="140"/>
      <c r="O66" s="14"/>
      <c r="P66" s="141"/>
      <c r="Q66" s="141"/>
    </row>
    <row r="67" spans="14:17" x14ac:dyDescent="0.15">
      <c r="N67" s="140"/>
      <c r="O67" s="14"/>
      <c r="P67" s="141"/>
      <c r="Q67" s="141"/>
    </row>
    <row r="1423" spans="19:19" x14ac:dyDescent="0.15">
      <c r="S1423" s="142"/>
    </row>
    <row r="1424" spans="19:19" x14ac:dyDescent="0.15">
      <c r="S1424" s="142"/>
    </row>
    <row r="1425" spans="19:19" x14ac:dyDescent="0.15">
      <c r="S1425" s="142"/>
    </row>
    <row r="1426" spans="19:19" x14ac:dyDescent="0.15">
      <c r="S1426" s="142"/>
    </row>
    <row r="1427" spans="19:19" x14ac:dyDescent="0.15">
      <c r="S1427" s="142"/>
    </row>
    <row r="1428" spans="19:19" x14ac:dyDescent="0.15">
      <c r="S1428" s="142"/>
    </row>
    <row r="1429" spans="19:19" x14ac:dyDescent="0.15">
      <c r="S1429" s="142"/>
    </row>
    <row r="1430" spans="19:19" x14ac:dyDescent="0.15">
      <c r="S1430" s="142"/>
    </row>
    <row r="1431" spans="19:19" x14ac:dyDescent="0.15">
      <c r="S1431" s="142"/>
    </row>
    <row r="1432" spans="19:19" x14ac:dyDescent="0.15">
      <c r="S1432" s="142"/>
    </row>
    <row r="1433" spans="19:19" x14ac:dyDescent="0.15">
      <c r="S1433" s="142"/>
    </row>
    <row r="1434" spans="19:19" x14ac:dyDescent="0.15">
      <c r="S1434" s="142"/>
    </row>
    <row r="1435" spans="19:19" x14ac:dyDescent="0.15">
      <c r="S1435" s="142"/>
    </row>
    <row r="1436" spans="19:19" x14ac:dyDescent="0.15">
      <c r="S1436" s="142"/>
    </row>
    <row r="1437" spans="19:19" x14ac:dyDescent="0.15">
      <c r="S1437" s="142"/>
    </row>
  </sheetData>
  <mergeCells count="27">
    <mergeCell ref="E46:F46"/>
    <mergeCell ref="E49:F49"/>
    <mergeCell ref="E55:F55"/>
    <mergeCell ref="E30:F30"/>
    <mergeCell ref="E31:F31"/>
    <mergeCell ref="E32:F32"/>
    <mergeCell ref="E33:F33"/>
    <mergeCell ref="E34:F34"/>
    <mergeCell ref="E40:F40"/>
    <mergeCell ref="E24:F24"/>
    <mergeCell ref="E25:F25"/>
    <mergeCell ref="D26:F26"/>
    <mergeCell ref="E27:F27"/>
    <mergeCell ref="E28:F28"/>
    <mergeCell ref="E29:F29"/>
    <mergeCell ref="E14:F14"/>
    <mergeCell ref="D15:F15"/>
    <mergeCell ref="E16:F16"/>
    <mergeCell ref="D19:F19"/>
    <mergeCell ref="E20:F20"/>
    <mergeCell ref="E21:F21"/>
    <mergeCell ref="B1:R1"/>
    <mergeCell ref="A2:R2"/>
    <mergeCell ref="B5:F5"/>
    <mergeCell ref="D9:F9"/>
    <mergeCell ref="E10:F10"/>
    <mergeCell ref="D13:F13"/>
  </mergeCells>
  <phoneticPr fontId="3"/>
  <printOptions horizontalCentered="1"/>
  <pageMargins left="0.35433070866141736" right="0.23622047244094491" top="0.51181102362204722" bottom="0.31496062992125984" header="0.35433070866141736" footer="0.39370078740157483"/>
  <pageSetup paperSize="9" scale="7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正味財産増減計算書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dcterms:created xsi:type="dcterms:W3CDTF">2019-07-16T02:00:58Z</dcterms:created>
  <dcterms:modified xsi:type="dcterms:W3CDTF">2019-07-16T02:01:15Z</dcterms:modified>
</cp:coreProperties>
</file>